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7" activeTab="1"/>
  </bookViews>
  <sheets>
    <sheet name="Contributions" sheetId="1" r:id="rId1"/>
    <sheet name="Receipts and Expenditur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<sst xmlns="http://schemas.openxmlformats.org/spreadsheetml/2006/main" count="72" uniqueCount="41">
  <si>
    <t>Pellital Contributions: US Dollars</t>
  </si>
  <si>
    <t>Date</t>
  </si>
  <si>
    <t>Lender</t>
  </si>
  <si>
    <t>PayPal Email</t>
  </si>
  <si>
    <t>Loan</t>
  </si>
  <si>
    <t>Amount Contributed</t>
  </si>
  <si>
    <t>PayPal Fee</t>
  </si>
  <si>
    <t>Amount Received</t>
  </si>
  <si>
    <t>Kadia Diop</t>
  </si>
  <si>
    <t>Sept 8, 2008</t>
  </si>
  <si>
    <t>Pendia Fedior &amp; Mary Diop</t>
  </si>
  <si>
    <t>Fama Mbodji</t>
  </si>
  <si>
    <t>Dieynaba Sall</t>
  </si>
  <si>
    <t>Maty Gueye</t>
  </si>
  <si>
    <t>Mariatou Sall</t>
  </si>
  <si>
    <t>General loan contribution</t>
  </si>
  <si>
    <t>General loan and operating cost donation</t>
  </si>
  <si>
    <t>TOTAL</t>
  </si>
  <si>
    <t>PELLITAL RECEIPTS AND EXPENDITURES</t>
  </si>
  <si>
    <t>US Dollars – Wachovia Account</t>
  </si>
  <si>
    <t>Francs CFA – Senegal</t>
  </si>
  <si>
    <t>Description</t>
  </si>
  <si>
    <t>Debit</t>
  </si>
  <si>
    <t>Credit</t>
  </si>
  <si>
    <t>Balance</t>
  </si>
  <si>
    <t>Opening Balance</t>
  </si>
  <si>
    <t>Loan Fund Contribution (net of PayPal fee)</t>
  </si>
  <si>
    <t>MoneyGram transfer to Zeinabou Diop – deposit at Agnam-Goly Mutual checking account</t>
  </si>
  <si>
    <t>Agnam-Goly Mutual droit d'adhesion</t>
  </si>
  <si>
    <t>Agnam-Goly Mutual part sociale</t>
  </si>
  <si>
    <t>Loan disbursement – Marie Demba Sall</t>
  </si>
  <si>
    <t>Loan disbursement – Mari Diop</t>
  </si>
  <si>
    <t>Loan disbursement – Maty Thioye</t>
  </si>
  <si>
    <t>Loan disbursement – Kadia Diop</t>
  </si>
  <si>
    <t>Loan disbursement – Dieynaba Sall</t>
  </si>
  <si>
    <t>Loan disbursement – Fatoumata Mbodj</t>
  </si>
  <si>
    <t>Loan Fund Contribution (Cornell MF Club)</t>
  </si>
  <si>
    <t>Donation</t>
  </si>
  <si>
    <t>Moneygram transfer to Zeynabou Diop</t>
  </si>
  <si>
    <t>Moneygram transfer fee</t>
  </si>
  <si>
    <t>Skype credit – AdamaPellital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</si>
</sst>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d&quot;, &quot;yyyy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MT"/>
      <family val="2"/>
    </font>
    <font>
      <sz val="10"/>
      <name val="ArialM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1" customWidth="1"/>
    <col min="2" max="3" width="0" style="0" hidden="1" customWidth="1"/>
    <col min="4" max="4" width="12.421875" style="0" customWidth="1"/>
    <col min="5" max="5" width="17.28125" style="0" customWidth="1"/>
    <col min="6" max="6" width="11.7109375" style="0" customWidth="1"/>
    <col min="7" max="7" width="16.421875" style="0" customWidth="1"/>
    <col min="8" max="16384" width="11.57421875" style="0" customWidth="1"/>
  </cols>
  <sheetData>
    <row r="1" ht="12.75">
      <c r="A1" s="1" t="s">
        <v>0</v>
      </c>
    </row>
    <row r="3" spans="1:7" s="3" customFormat="1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2.75">
      <c r="A4" s="1">
        <v>39657</v>
      </c>
      <c r="C4" s="4"/>
      <c r="D4" s="4" t="s">
        <v>8</v>
      </c>
      <c r="E4">
        <v>65</v>
      </c>
      <c r="F4">
        <v>2.84</v>
      </c>
      <c r="G4" s="5">
        <f aca="true" t="shared" si="0" ref="G4:G18">E4-F4</f>
        <v>62.16</v>
      </c>
    </row>
    <row r="5" spans="1:7" ht="12.75">
      <c r="A5" s="1" t="s">
        <v>9</v>
      </c>
      <c r="C5" s="4"/>
      <c r="D5" s="4" t="s">
        <v>10</v>
      </c>
      <c r="E5">
        <v>5</v>
      </c>
      <c r="F5" s="5">
        <v>0.45</v>
      </c>
      <c r="G5" s="5">
        <f t="shared" si="0"/>
        <v>4.55</v>
      </c>
    </row>
    <row r="6" spans="1:7" ht="12.75">
      <c r="A6" s="1" t="s">
        <v>9</v>
      </c>
      <c r="C6" s="4"/>
      <c r="D6" s="4" t="s">
        <v>11</v>
      </c>
      <c r="E6">
        <v>5</v>
      </c>
      <c r="F6" s="5">
        <v>0.45</v>
      </c>
      <c r="G6" s="5">
        <f t="shared" si="0"/>
        <v>4.55</v>
      </c>
    </row>
    <row r="7" spans="1:7" ht="12.75">
      <c r="A7" s="1" t="s">
        <v>9</v>
      </c>
      <c r="C7" s="4"/>
      <c r="D7" s="4" t="s">
        <v>12</v>
      </c>
      <c r="E7">
        <v>5</v>
      </c>
      <c r="F7" s="5">
        <v>0.45</v>
      </c>
      <c r="G7" s="5">
        <f t="shared" si="0"/>
        <v>4.55</v>
      </c>
    </row>
    <row r="8" spans="1:7" ht="12.75">
      <c r="A8" s="1" t="s">
        <v>9</v>
      </c>
      <c r="C8" s="4"/>
      <c r="D8" s="4" t="s">
        <v>13</v>
      </c>
      <c r="E8">
        <v>5</v>
      </c>
      <c r="F8" s="5">
        <v>0.45</v>
      </c>
      <c r="G8" s="5">
        <f t="shared" si="0"/>
        <v>4.55</v>
      </c>
    </row>
    <row r="9" spans="1:7" ht="12.75">
      <c r="A9" s="1" t="s">
        <v>9</v>
      </c>
      <c r="C9" s="4"/>
      <c r="D9" s="4" t="s">
        <v>14</v>
      </c>
      <c r="E9">
        <v>5</v>
      </c>
      <c r="F9" s="5">
        <v>0.45</v>
      </c>
      <c r="G9" s="5">
        <f t="shared" si="0"/>
        <v>4.55</v>
      </c>
    </row>
    <row r="10" spans="1:7" ht="12.75">
      <c r="A10" s="1">
        <v>39732</v>
      </c>
      <c r="C10" s="6"/>
      <c r="D10" s="4" t="s">
        <v>10</v>
      </c>
      <c r="E10">
        <v>25</v>
      </c>
      <c r="F10">
        <v>1.28</v>
      </c>
      <c r="G10" s="5">
        <f t="shared" si="0"/>
        <v>23.72</v>
      </c>
    </row>
    <row r="11" spans="1:7" ht="12.75">
      <c r="A11" s="1">
        <v>39743</v>
      </c>
      <c r="C11" s="4"/>
      <c r="D11" s="4" t="s">
        <v>13</v>
      </c>
      <c r="E11">
        <v>60</v>
      </c>
      <c r="F11">
        <v>2.64</v>
      </c>
      <c r="G11" s="5">
        <f t="shared" si="0"/>
        <v>57.36</v>
      </c>
    </row>
    <row r="12" spans="1:7" ht="12.75">
      <c r="A12" s="1">
        <v>39748</v>
      </c>
      <c r="C12" s="4"/>
      <c r="D12" s="4" t="s">
        <v>8</v>
      </c>
      <c r="E12">
        <v>20</v>
      </c>
      <c r="F12">
        <v>0.88</v>
      </c>
      <c r="G12" s="5">
        <f t="shared" si="0"/>
        <v>19.12</v>
      </c>
    </row>
    <row r="13" spans="1:7" ht="12.75">
      <c r="A13" s="1">
        <v>39763</v>
      </c>
      <c r="C13" s="4"/>
      <c r="D13" s="4" t="s">
        <v>10</v>
      </c>
      <c r="E13">
        <v>15</v>
      </c>
      <c r="F13">
        <v>0.74</v>
      </c>
      <c r="G13" s="5">
        <f t="shared" si="0"/>
        <v>14.26</v>
      </c>
    </row>
    <row r="14" spans="1:7" ht="12.75">
      <c r="A14" s="1">
        <v>39768</v>
      </c>
      <c r="C14" s="4"/>
      <c r="D14" s="4" t="s">
        <v>11</v>
      </c>
      <c r="E14">
        <v>15</v>
      </c>
      <c r="F14">
        <v>0.74</v>
      </c>
      <c r="G14" s="5">
        <f t="shared" si="0"/>
        <v>14.26</v>
      </c>
    </row>
    <row r="15" spans="1:7" ht="12.75">
      <c r="A15" s="1">
        <v>39775</v>
      </c>
      <c r="C15" s="4"/>
      <c r="D15" t="s">
        <v>12</v>
      </c>
      <c r="E15">
        <v>20</v>
      </c>
      <c r="F15">
        <v>0.88</v>
      </c>
      <c r="G15" s="5">
        <f t="shared" si="0"/>
        <v>19.12</v>
      </c>
    </row>
    <row r="16" spans="1:7" ht="12.75">
      <c r="A16" s="1">
        <v>39781</v>
      </c>
      <c r="C16" s="4"/>
      <c r="D16" t="s">
        <v>12</v>
      </c>
      <c r="E16">
        <v>25</v>
      </c>
      <c r="F16">
        <v>1.03</v>
      </c>
      <c r="G16" s="5">
        <f t="shared" si="0"/>
        <v>23.97</v>
      </c>
    </row>
    <row r="17" spans="1:7" ht="12.75">
      <c r="A17" s="1">
        <v>39815</v>
      </c>
      <c r="D17" t="s">
        <v>15</v>
      </c>
      <c r="E17">
        <v>400</v>
      </c>
      <c r="F17">
        <v>0</v>
      </c>
      <c r="G17" s="5">
        <f t="shared" si="0"/>
        <v>400</v>
      </c>
    </row>
    <row r="18" spans="1:7" ht="12.75">
      <c r="A18" s="1">
        <v>39815</v>
      </c>
      <c r="D18" s="7" t="s">
        <v>16</v>
      </c>
      <c r="E18">
        <v>1633.31</v>
      </c>
      <c r="F18">
        <v>0</v>
      </c>
      <c r="G18" s="5">
        <f t="shared" si="0"/>
        <v>1633.31</v>
      </c>
    </row>
    <row r="21" spans="1:7" s="3" customFormat="1" ht="12.75">
      <c r="A21" s="2" t="s">
        <v>17</v>
      </c>
      <c r="E21" s="3">
        <f>SUM(E4:E20)</f>
        <v>2303.31</v>
      </c>
      <c r="F21" s="3">
        <f>SUM(F4:F20)</f>
        <v>13.280000000000003</v>
      </c>
      <c r="G21" s="3">
        <f>SUM(G4:G20)</f>
        <v>2290.0299999999997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8" customWidth="1"/>
    <col min="2" max="2" width="36.00390625" style="0" customWidth="1"/>
    <col min="3" max="3" width="8.28125" style="0" customWidth="1"/>
    <col min="4" max="4" width="9.00390625" style="0" customWidth="1"/>
    <col min="5" max="5" width="9.57421875" style="0" customWidth="1"/>
    <col min="6" max="6" width="5.00390625" style="0" customWidth="1"/>
    <col min="7" max="7" width="11.57421875" style="8" customWidth="1"/>
    <col min="8" max="8" width="26.28125" style="9" customWidth="1"/>
    <col min="9" max="9" width="9.00390625" style="10" customWidth="1"/>
    <col min="10" max="10" width="8.7109375" style="10" customWidth="1"/>
    <col min="11" max="11" width="9.57421875" style="10" customWidth="1"/>
    <col min="12" max="16384" width="11.57421875" style="0" customWidth="1"/>
  </cols>
  <sheetData>
    <row r="1" ht="12.75">
      <c r="A1" s="8" t="s">
        <v>18</v>
      </c>
    </row>
    <row r="3" spans="1:7" ht="12.75">
      <c r="A3" s="8" t="s">
        <v>19</v>
      </c>
      <c r="G3" s="8" t="s">
        <v>20</v>
      </c>
    </row>
    <row r="4" spans="1:256" s="3" customFormat="1" ht="12.75">
      <c r="A4" s="11" t="s">
        <v>1</v>
      </c>
      <c r="B4" s="3" t="s">
        <v>21</v>
      </c>
      <c r="C4" s="3" t="s">
        <v>22</v>
      </c>
      <c r="D4" s="3" t="s">
        <v>23</v>
      </c>
      <c r="E4" s="3" t="s">
        <v>24</v>
      </c>
      <c r="G4" s="11" t="s">
        <v>1</v>
      </c>
      <c r="H4" s="12" t="s">
        <v>21</v>
      </c>
      <c r="I4" s="13" t="s">
        <v>22</v>
      </c>
      <c r="J4" s="13" t="s">
        <v>23</v>
      </c>
      <c r="K4" s="13" t="s">
        <v>24</v>
      </c>
      <c r="IU4"/>
      <c r="IV4"/>
    </row>
    <row r="5" spans="1:256" s="15" customFormat="1" ht="12.75">
      <c r="A5" s="14">
        <v>39657</v>
      </c>
      <c r="B5" s="15" t="s">
        <v>25</v>
      </c>
      <c r="E5" s="15">
        <v>0</v>
      </c>
      <c r="G5" s="14">
        <v>39824</v>
      </c>
      <c r="H5" s="16" t="s">
        <v>25</v>
      </c>
      <c r="I5" s="17"/>
      <c r="J5" s="17"/>
      <c r="K5" s="17">
        <v>0</v>
      </c>
      <c r="IU5"/>
      <c r="IV5"/>
    </row>
    <row r="6" spans="1:11" ht="51">
      <c r="A6" s="8">
        <v>39657</v>
      </c>
      <c r="B6" t="s">
        <v>26</v>
      </c>
      <c r="D6" s="5">
        <f>Contributions!G4</f>
        <v>62.16</v>
      </c>
      <c r="E6" s="5">
        <f aca="true" t="shared" si="0" ref="E6:E24">E5-C6+D6</f>
        <v>62.16</v>
      </c>
      <c r="G6" s="8">
        <v>39833</v>
      </c>
      <c r="H6" s="9" t="s">
        <v>27</v>
      </c>
      <c r="J6" s="10">
        <v>704150</v>
      </c>
      <c r="K6" s="10">
        <f aca="true" t="shared" si="1" ref="K6:K14">K5-I6+J6</f>
        <v>704150</v>
      </c>
    </row>
    <row r="7" spans="1:11" ht="25.5">
      <c r="A7" s="8" t="str">
        <f>Contributions!A5</f>
        <v>Sept 8, 2008</v>
      </c>
      <c r="B7" t="s">
        <v>26</v>
      </c>
      <c r="D7" s="5">
        <f>SUM(Contributions!G5:G9)</f>
        <v>22.75</v>
      </c>
      <c r="E7" s="5">
        <f t="shared" si="0"/>
        <v>84.91</v>
      </c>
      <c r="G7" s="8">
        <v>39833</v>
      </c>
      <c r="H7" s="16" t="s">
        <v>28</v>
      </c>
      <c r="I7" s="18">
        <v>2500</v>
      </c>
      <c r="J7" s="18"/>
      <c r="K7" s="10">
        <f t="shared" si="1"/>
        <v>701650</v>
      </c>
    </row>
    <row r="8" spans="1:11" ht="25.5">
      <c r="A8" s="8">
        <f>Contributions!A10</f>
        <v>39732</v>
      </c>
      <c r="B8" t="s">
        <v>26</v>
      </c>
      <c r="D8" s="5">
        <f>Contributions!G10</f>
        <v>23.72</v>
      </c>
      <c r="E8" s="5">
        <f t="shared" si="0"/>
        <v>108.63</v>
      </c>
      <c r="G8" s="8">
        <v>39833</v>
      </c>
      <c r="H8" s="16" t="s">
        <v>29</v>
      </c>
      <c r="I8" s="18">
        <v>5000</v>
      </c>
      <c r="J8" s="18"/>
      <c r="K8" s="10">
        <f t="shared" si="1"/>
        <v>696650</v>
      </c>
    </row>
    <row r="9" spans="1:11" ht="25.5">
      <c r="A9" s="8">
        <f>Contributions!A11</f>
        <v>39743</v>
      </c>
      <c r="B9" t="s">
        <v>26</v>
      </c>
      <c r="D9" s="5">
        <f>Contributions!G11</f>
        <v>57.36</v>
      </c>
      <c r="E9" s="5">
        <f t="shared" si="0"/>
        <v>165.99</v>
      </c>
      <c r="G9" s="8">
        <v>39846</v>
      </c>
      <c r="H9" s="9" t="s">
        <v>30</v>
      </c>
      <c r="I9" s="10">
        <v>25000</v>
      </c>
      <c r="K9" s="10">
        <f t="shared" si="1"/>
        <v>671650</v>
      </c>
    </row>
    <row r="10" spans="1:11" ht="25.5">
      <c r="A10" s="1">
        <v>39748</v>
      </c>
      <c r="B10" t="s">
        <v>26</v>
      </c>
      <c r="D10" s="5">
        <f>Contributions!G12</f>
        <v>19.12</v>
      </c>
      <c r="E10" s="5">
        <f t="shared" si="0"/>
        <v>185.11</v>
      </c>
      <c r="G10" s="8">
        <v>39846</v>
      </c>
      <c r="H10" s="9" t="s">
        <v>31</v>
      </c>
      <c r="I10" s="10">
        <v>100000</v>
      </c>
      <c r="K10" s="10">
        <f t="shared" si="1"/>
        <v>571650</v>
      </c>
    </row>
    <row r="11" spans="1:11" ht="25.5">
      <c r="A11" s="1">
        <v>39763</v>
      </c>
      <c r="B11" t="s">
        <v>26</v>
      </c>
      <c r="D11" s="5">
        <f>Contributions!G13</f>
        <v>14.26</v>
      </c>
      <c r="E11" s="5">
        <f t="shared" si="0"/>
        <v>199.37</v>
      </c>
      <c r="G11" s="8">
        <v>39846</v>
      </c>
      <c r="H11" s="9" t="s">
        <v>32</v>
      </c>
      <c r="I11" s="10">
        <v>50000</v>
      </c>
      <c r="K11" s="10">
        <f t="shared" si="1"/>
        <v>521650</v>
      </c>
    </row>
    <row r="12" spans="1:11" ht="25.5">
      <c r="A12" s="1">
        <v>39768</v>
      </c>
      <c r="B12" t="s">
        <v>26</v>
      </c>
      <c r="D12" s="5">
        <f>Contributions!G14</f>
        <v>14.26</v>
      </c>
      <c r="E12" s="5">
        <f t="shared" si="0"/>
        <v>213.63</v>
      </c>
      <c r="G12" s="8">
        <v>39846</v>
      </c>
      <c r="H12" s="9" t="s">
        <v>33</v>
      </c>
      <c r="I12" s="10">
        <v>250000</v>
      </c>
      <c r="K12" s="10">
        <f t="shared" si="1"/>
        <v>271650</v>
      </c>
    </row>
    <row r="13" spans="1:11" ht="25.5">
      <c r="A13" s="1">
        <v>39775</v>
      </c>
      <c r="B13" t="s">
        <v>26</v>
      </c>
      <c r="D13" s="5">
        <f>Contributions!G15</f>
        <v>19.12</v>
      </c>
      <c r="E13" s="5">
        <f t="shared" si="0"/>
        <v>232.75</v>
      </c>
      <c r="G13" s="8">
        <v>39846</v>
      </c>
      <c r="H13" s="9" t="s">
        <v>34</v>
      </c>
      <c r="I13" s="10">
        <v>50000</v>
      </c>
      <c r="K13" s="10">
        <f t="shared" si="1"/>
        <v>221650</v>
      </c>
    </row>
    <row r="14" spans="1:11" ht="25.5">
      <c r="A14" s="1">
        <v>39781</v>
      </c>
      <c r="B14" t="s">
        <v>26</v>
      </c>
      <c r="D14" s="5">
        <f>Contributions!G16</f>
        <v>23.97</v>
      </c>
      <c r="E14" s="5">
        <f t="shared" si="0"/>
        <v>256.72</v>
      </c>
      <c r="G14" s="8">
        <v>39846</v>
      </c>
      <c r="H14" s="9" t="s">
        <v>35</v>
      </c>
      <c r="I14" s="10">
        <v>50000</v>
      </c>
      <c r="K14" s="10">
        <f t="shared" si="1"/>
        <v>171650</v>
      </c>
    </row>
    <row r="15" spans="1:5" ht="12.75">
      <c r="A15" s="1">
        <v>39815</v>
      </c>
      <c r="B15" t="s">
        <v>36</v>
      </c>
      <c r="D15" s="5">
        <v>400</v>
      </c>
      <c r="E15" s="5">
        <f t="shared" si="0"/>
        <v>656.72</v>
      </c>
    </row>
    <row r="16" spans="1:5" ht="12.75">
      <c r="A16" s="1">
        <v>39815</v>
      </c>
      <c r="B16" t="s">
        <v>37</v>
      </c>
      <c r="D16" s="5">
        <f>Contributions!G18</f>
        <v>1633.31</v>
      </c>
      <c r="E16" s="5">
        <f t="shared" si="0"/>
        <v>2290.0299999999997</v>
      </c>
    </row>
    <row r="17" spans="1:5" ht="12.75">
      <c r="A17" s="8">
        <v>39819</v>
      </c>
      <c r="B17" t="s">
        <v>38</v>
      </c>
      <c r="C17">
        <v>1000</v>
      </c>
      <c r="E17" s="5">
        <f t="shared" si="0"/>
        <v>1290.0299999999997</v>
      </c>
    </row>
    <row r="18" spans="1:5" ht="12.75">
      <c r="A18" s="8">
        <v>39819</v>
      </c>
      <c r="B18" t="s">
        <v>39</v>
      </c>
      <c r="C18">
        <v>14.99</v>
      </c>
      <c r="E18" s="5">
        <f t="shared" si="0"/>
        <v>1275.0399999999997</v>
      </c>
    </row>
    <row r="19" spans="1:5" ht="12.75">
      <c r="A19" s="8">
        <v>39819</v>
      </c>
      <c r="B19" t="s">
        <v>38</v>
      </c>
      <c r="C19">
        <v>500</v>
      </c>
      <c r="E19" s="5">
        <f t="shared" si="0"/>
        <v>775.0399999999997</v>
      </c>
    </row>
    <row r="20" spans="1:5" ht="12.75">
      <c r="A20" s="8">
        <v>39819</v>
      </c>
      <c r="B20" t="s">
        <v>39</v>
      </c>
      <c r="C20">
        <v>9.99</v>
      </c>
      <c r="E20" s="5">
        <f t="shared" si="0"/>
        <v>765.0499999999997</v>
      </c>
    </row>
    <row r="21" spans="1:5" ht="12.75">
      <c r="A21" s="8">
        <v>39842</v>
      </c>
      <c r="B21" t="s">
        <v>40</v>
      </c>
      <c r="C21">
        <v>10</v>
      </c>
      <c r="E21" s="5">
        <f t="shared" si="0"/>
        <v>755.0499999999997</v>
      </c>
    </row>
    <row r="22" spans="1:5" ht="12.75">
      <c r="A22" s="8">
        <v>39858</v>
      </c>
      <c r="B22" t="s">
        <v>40</v>
      </c>
      <c r="C22">
        <v>10</v>
      </c>
      <c r="E22" s="5">
        <f t="shared" si="0"/>
        <v>745.0499999999997</v>
      </c>
    </row>
    <row r="23" spans="1:5" ht="12.75">
      <c r="A23" s="8">
        <v>39879</v>
      </c>
      <c r="B23" t="s">
        <v>40</v>
      </c>
      <c r="C23">
        <v>10</v>
      </c>
      <c r="E23" s="5">
        <f t="shared" si="0"/>
        <v>735.0499999999997</v>
      </c>
    </row>
    <row r="24" spans="1:5" ht="12.75">
      <c r="A24" s="8">
        <v>39913</v>
      </c>
      <c r="B24" t="s">
        <v>40</v>
      </c>
      <c r="C24">
        <v>10</v>
      </c>
      <c r="E24" s="5">
        <f t="shared" si="0"/>
        <v>725.0499999999997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CLL</cp:lastModifiedBy>
  <dcterms:created xsi:type="dcterms:W3CDTF">2009-04-23T12:13:50Z</dcterms:created>
  <dcterms:modified xsi:type="dcterms:W3CDTF">2009-04-23T12:13:51Z</dcterms:modified>
  <cp:category/>
  <cp:version/>
  <cp:contentType/>
  <cp:contentStatus/>
</cp:coreProperties>
</file>